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11640" activeTab="0"/>
  </bookViews>
  <sheets>
    <sheet name="padalinia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<sst xmlns="http://schemas.openxmlformats.org/spreadsheetml/2006/main" count="36" uniqueCount="36">
  <si>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Data:</t>
  </si>
  <si>
    <t>Valst. biudžeto asignavimai</t>
  </si>
  <si>
    <t>Pavedimų lėšos</t>
  </si>
  <si>
    <t>Paramos</t>
  </si>
  <si>
    <t>Padalinio likutis 2015-01-01</t>
  </si>
  <si>
    <t>Sutarčių likutis 2015-01-01</t>
  </si>
  <si>
    <t>Likutis iš viso</t>
  </si>
  <si>
    <t>Padalinio planuojamos 2015 m. pajamos</t>
  </si>
  <si>
    <t>Sutarčių planuojamos 2015 m. pajamos</t>
  </si>
  <si>
    <t xml:space="preserve">Rudeninis st. Priėmimas 2015 m. </t>
  </si>
  <si>
    <t>Pajamos iš viso</t>
  </si>
  <si>
    <t>Mokslo universitetas</t>
  </si>
  <si>
    <t>Tarptautinio lygio studijos</t>
  </si>
  <si>
    <t>Darni tradicijas puoselėjanti bendruomenė</t>
  </si>
  <si>
    <t>Aktyvi universiteto partnerystė</t>
  </si>
  <si>
    <t>Efektyvus valdymas</t>
  </si>
  <si>
    <t>Strateginio plano pr. vykdymas</t>
  </si>
  <si>
    <t>Iš viso:</t>
  </si>
  <si>
    <t>Pajamos</t>
  </si>
  <si>
    <t>Likutis</t>
  </si>
  <si>
    <t xml:space="preserve">Planuojamas  likutis metų pabaigoje </t>
  </si>
  <si>
    <t>dr. A.Pikturna</t>
  </si>
  <si>
    <t>G.Binkauskas</t>
  </si>
  <si>
    <t>Planuojamos metų išlaidos pagal strategines kryptis</t>
  </si>
  <si>
    <t xml:space="preserve">Nuosavos lėšos </t>
  </si>
  <si>
    <t>Projektų, paramos lėšos</t>
  </si>
  <si>
    <t>Iš viso, Eur</t>
  </si>
  <si>
    <t>Strateginės kryptys</t>
  </si>
  <si>
    <t>Pastabos:</t>
  </si>
  <si>
    <t>Pajamos*</t>
  </si>
  <si>
    <t>Iš viso, pajamos ir likutis</t>
  </si>
  <si>
    <t>VU akademinių ir neakademinių padalinių   2015 m. biudžeto projektas</t>
  </si>
  <si>
    <t>1. *Pajamos pateikiamos jau atskaičius įmokas į BRF'ą.</t>
  </si>
  <si>
    <t>1.  **Infrastruktūros išlaidos tik tų padalinių , kurie patys  jas apmoka</t>
  </si>
  <si>
    <t>Infrastruktūros išlaidos**</t>
  </si>
  <si>
    <t>B PRIEDAS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</si>
</sst>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3" fontId="4" fillId="33" borderId="12" xfId="0" applyNumberFormat="1" applyFont="1" applyFill="1" applyBorder="1" applyAlignment="1">
      <alignment horizontal="lef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Border="1" applyAlignment="1">
      <alignment/>
    </xf>
    <xf numFmtId="3" fontId="3" fillId="33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34" borderId="17" xfId="0" applyNumberFormat="1" applyFont="1" applyFill="1" applyBorder="1" applyAlignment="1">
      <alignment horizontal="right" vertical="center"/>
    </xf>
    <xf numFmtId="3" fontId="3" fillId="34" borderId="18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4" fillId="35" borderId="20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 vertical="center"/>
    </xf>
    <xf numFmtId="3" fontId="3" fillId="33" borderId="22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3" fontId="3" fillId="33" borderId="24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 horizontal="right" vertical="center"/>
    </xf>
    <xf numFmtId="3" fontId="3" fillId="33" borderId="20" xfId="0" applyNumberFormat="1" applyFont="1" applyFill="1" applyBorder="1" applyAlignment="1">
      <alignment horizontal="right" vertical="center"/>
    </xf>
    <xf numFmtId="3" fontId="3" fillId="33" borderId="26" xfId="0" applyNumberFormat="1" applyFont="1" applyFill="1" applyBorder="1" applyAlignment="1">
      <alignment horizontal="right" vertical="center"/>
    </xf>
    <xf numFmtId="3" fontId="4" fillId="36" borderId="27" xfId="0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right" vertical="center"/>
    </xf>
    <xf numFmtId="3" fontId="4" fillId="36" borderId="30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31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6" borderId="11" xfId="0" applyNumberFormat="1" applyFont="1" applyFill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7" fillId="37" borderId="33" xfId="0" applyNumberFormat="1" applyFont="1" applyFill="1" applyBorder="1" applyAlignment="1">
      <alignment horizontal="right" vertical="center"/>
    </xf>
    <xf numFmtId="3" fontId="7" fillId="37" borderId="34" xfId="0" applyNumberFormat="1" applyFont="1" applyFill="1" applyBorder="1" applyAlignment="1">
      <alignment horizontal="right" vertical="center"/>
    </xf>
    <xf numFmtId="3" fontId="7" fillId="37" borderId="35" xfId="0" applyNumberFormat="1" applyFont="1" applyFill="1" applyBorder="1" applyAlignment="1">
      <alignment horizontal="right" vertical="center"/>
    </xf>
    <xf numFmtId="3" fontId="7" fillId="37" borderId="36" xfId="0" applyNumberFormat="1" applyFont="1" applyFill="1" applyBorder="1" applyAlignment="1">
      <alignment horizontal="left" vertical="center" wrapText="1"/>
    </xf>
    <xf numFmtId="3" fontId="3" fillId="34" borderId="37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34" borderId="24" xfId="0" applyNumberFormat="1" applyFont="1" applyFill="1" applyBorder="1" applyAlignment="1">
      <alignment horizontal="right" vertical="center" wrapText="1"/>
    </xf>
    <xf numFmtId="3" fontId="4" fillId="34" borderId="38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3" fontId="4" fillId="33" borderId="39" xfId="0" applyNumberFormat="1" applyFont="1" applyFill="1" applyBorder="1" applyAlignment="1">
      <alignment horizontal="left" vertical="center" wrapText="1"/>
    </xf>
    <xf numFmtId="3" fontId="4" fillId="36" borderId="35" xfId="0" applyNumberFormat="1" applyFont="1" applyFill="1" applyBorder="1" applyAlignment="1">
      <alignment horizontal="left" vertical="center"/>
    </xf>
    <xf numFmtId="3" fontId="8" fillId="34" borderId="12" xfId="0" applyNumberFormat="1" applyFont="1" applyFill="1" applyBorder="1" applyAlignment="1">
      <alignment horizontal="left" vertical="center"/>
    </xf>
    <xf numFmtId="3" fontId="8" fillId="34" borderId="40" xfId="0" applyNumberFormat="1" applyFont="1" applyFill="1" applyBorder="1" applyAlignment="1">
      <alignment horizontal="left" vertical="center"/>
    </xf>
    <xf numFmtId="3" fontId="9" fillId="34" borderId="41" xfId="0" applyNumberFormat="1" applyFont="1" applyFill="1" applyBorder="1" applyAlignment="1">
      <alignment horizontal="left" vertical="center"/>
    </xf>
    <xf numFmtId="3" fontId="9" fillId="34" borderId="42" xfId="0" applyNumberFormat="1" applyFont="1" applyFill="1" applyBorder="1" applyAlignment="1">
      <alignment horizontal="left" vertical="center"/>
    </xf>
    <xf numFmtId="3" fontId="9" fillId="35" borderId="42" xfId="0" applyNumberFormat="1" applyFont="1" applyFill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9" fillId="0" borderId="4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3" fontId="11" fillId="10" borderId="35" xfId="0" applyNumberFormat="1" applyFont="1" applyFill="1" applyBorder="1" applyAlignment="1">
      <alignment horizontal="right" vertical="center"/>
    </xf>
    <xf numFmtId="3" fontId="4" fillId="34" borderId="36" xfId="0" applyNumberFormat="1" applyFont="1" applyFill="1" applyBorder="1" applyAlignment="1">
      <alignment horizontal="right" vertical="center" wrapText="1"/>
    </xf>
    <xf numFmtId="3" fontId="4" fillId="35" borderId="4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3" fontId="4" fillId="34" borderId="32" xfId="0" applyNumberFormat="1" applyFont="1" applyFill="1" applyBorder="1" applyAlignment="1">
      <alignment horizontal="right" vertical="center" wrapText="1"/>
    </xf>
    <xf numFmtId="3" fontId="4" fillId="34" borderId="43" xfId="0" applyNumberFormat="1" applyFont="1" applyFill="1" applyBorder="1" applyAlignment="1">
      <alignment horizontal="right" vertical="center" wrapText="1"/>
    </xf>
    <xf numFmtId="3" fontId="4" fillId="34" borderId="45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3" fontId="4" fillId="34" borderId="46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4" fillId="34" borderId="1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4" fillId="0" borderId="47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left" vertical="center" wrapText="1"/>
    </xf>
    <xf numFmtId="3" fontId="4" fillId="34" borderId="16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4" fillId="34" borderId="22" xfId="0" applyNumberFormat="1" applyFont="1" applyFill="1" applyBorder="1" applyAlignment="1">
      <alignment horizontal="right" vertical="center" wrapText="1"/>
    </xf>
    <xf numFmtId="3" fontId="4" fillId="34" borderId="20" xfId="0" applyNumberFormat="1" applyFont="1" applyFill="1" applyBorder="1" applyAlignment="1">
      <alignment horizontal="right" vertical="center" wrapText="1"/>
    </xf>
    <xf numFmtId="3" fontId="7" fillId="0" borderId="51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PageLayoutView="0" workbookViewId="0" topLeftCell="B1">
      <selection activeCell="L15" sqref="L15"/>
    </sheetView>
  </sheetViews>
  <sheetFormatPr defaultColWidth="9.140625" defaultRowHeight="15"/>
  <cols>
    <col min="1" max="1" width="9.140625" style="1" customWidth="1"/>
    <col min="2" max="2" width="4.57421875" style="1" customWidth="1"/>
    <col min="3" max="3" width="36.421875" style="1" customWidth="1"/>
    <col min="4" max="4" width="16.421875" style="1" customWidth="1"/>
    <col min="5" max="5" width="14.8515625" style="1" customWidth="1"/>
    <col min="6" max="6" width="13.8515625" style="1" hidden="1" customWidth="1"/>
    <col min="7" max="7" width="12.7109375" style="1" hidden="1" customWidth="1"/>
    <col min="8" max="8" width="14.57421875" style="1" customWidth="1"/>
    <col min="9" max="9" width="15.421875" style="1" customWidth="1"/>
    <col min="10" max="10" width="13.8515625" style="1" customWidth="1"/>
    <col min="11" max="16384" width="9.140625" style="1" customWidth="1"/>
  </cols>
  <sheetData>
    <row r="1" ht="12.75">
      <c r="I1" s="96" t="s">
        <v>35</v>
      </c>
    </row>
    <row r="2" spans="3:10" ht="37.5" customHeight="1">
      <c r="C2" s="85" t="s">
        <v>31</v>
      </c>
      <c r="D2" s="85"/>
      <c r="E2" s="85"/>
      <c r="F2" s="85"/>
      <c r="G2" s="85"/>
      <c r="H2" s="85"/>
      <c r="I2" s="85"/>
      <c r="J2" s="60"/>
    </row>
    <row r="3" ht="13.5" thickBot="1">
      <c r="G3" s="1" t="s">
        <v>0</v>
      </c>
    </row>
    <row r="4" spans="2:9" ht="15" customHeight="1">
      <c r="B4" s="10"/>
      <c r="C4" s="74"/>
      <c r="D4" s="77" t="s">
        <v>29</v>
      </c>
      <c r="E4" s="78"/>
      <c r="F4" s="78"/>
      <c r="G4" s="78"/>
      <c r="H4" s="78"/>
      <c r="I4" s="79"/>
    </row>
    <row r="5" spans="2:9" ht="7.5" customHeight="1" thickBot="1">
      <c r="B5" s="11"/>
      <c r="C5" s="75"/>
      <c r="D5" s="80"/>
      <c r="E5" s="81"/>
      <c r="F5" s="81"/>
      <c r="G5" s="81"/>
      <c r="H5" s="81"/>
      <c r="I5" s="82"/>
    </row>
    <row r="6" spans="2:9" ht="34.5" customHeight="1" thickBot="1">
      <c r="B6" s="2"/>
      <c r="C6" s="76"/>
      <c r="D6" s="51" t="s">
        <v>1</v>
      </c>
      <c r="E6" s="52" t="s">
        <v>24</v>
      </c>
      <c r="F6" s="53" t="s">
        <v>2</v>
      </c>
      <c r="G6" s="53" t="s">
        <v>3</v>
      </c>
      <c r="H6" s="54" t="s">
        <v>25</v>
      </c>
      <c r="I6" s="27" t="s">
        <v>26</v>
      </c>
    </row>
    <row r="7" spans="2:9" ht="18" customHeight="1">
      <c r="B7" s="66" t="s">
        <v>19</v>
      </c>
      <c r="C7" s="46" t="s">
        <v>4</v>
      </c>
      <c r="D7" s="69">
        <v>0</v>
      </c>
      <c r="E7" s="13">
        <v>3998879</v>
      </c>
      <c r="F7" s="72">
        <v>6340071</v>
      </c>
      <c r="G7" s="72">
        <v>197670</v>
      </c>
      <c r="H7" s="63">
        <f>F7+G7</f>
        <v>6537741</v>
      </c>
      <c r="I7" s="86">
        <f>D7+E9+H7</f>
        <v>11378679</v>
      </c>
    </row>
    <row r="8" spans="2:9" ht="18" customHeight="1">
      <c r="B8" s="67"/>
      <c r="C8" s="47" t="s">
        <v>5</v>
      </c>
      <c r="D8" s="70"/>
      <c r="E8" s="13">
        <v>842059</v>
      </c>
      <c r="F8" s="73"/>
      <c r="G8" s="73"/>
      <c r="H8" s="63"/>
      <c r="I8" s="87"/>
    </row>
    <row r="9" spans="2:10" ht="18" customHeight="1" thickBot="1">
      <c r="B9" s="68"/>
      <c r="C9" s="48" t="s">
        <v>6</v>
      </c>
      <c r="D9" s="71"/>
      <c r="E9" s="14">
        <f>E7+E8</f>
        <v>4840938</v>
      </c>
      <c r="F9" s="73"/>
      <c r="G9" s="73"/>
      <c r="H9" s="64"/>
      <c r="I9" s="88"/>
      <c r="J9" s="4"/>
    </row>
    <row r="10" spans="2:9" ht="18" customHeight="1">
      <c r="B10" s="66" t="s">
        <v>18</v>
      </c>
      <c r="C10" s="46" t="s">
        <v>7</v>
      </c>
      <c r="D10" s="39">
        <v>31507123</v>
      </c>
      <c r="E10" s="12">
        <v>12032167</v>
      </c>
      <c r="F10" s="89">
        <v>16908902</v>
      </c>
      <c r="G10" s="89">
        <v>93134</v>
      </c>
      <c r="H10" s="65">
        <f>F10+G10</f>
        <v>17002036</v>
      </c>
      <c r="I10" s="86">
        <f>D13+E13+H10</f>
        <v>62904006</v>
      </c>
    </row>
    <row r="11" spans="2:9" ht="18" customHeight="1">
      <c r="B11" s="67"/>
      <c r="C11" s="47" t="s">
        <v>8</v>
      </c>
      <c r="D11" s="40"/>
      <c r="E11" s="13">
        <v>749140</v>
      </c>
      <c r="F11" s="72"/>
      <c r="G11" s="72"/>
      <c r="H11" s="63"/>
      <c r="I11" s="94"/>
    </row>
    <row r="12" spans="2:9" ht="18" customHeight="1">
      <c r="B12" s="67"/>
      <c r="C12" s="47" t="s">
        <v>9</v>
      </c>
      <c r="D12" s="41">
        <v>1613540</v>
      </c>
      <c r="E12" s="15"/>
      <c r="F12" s="72"/>
      <c r="G12" s="72"/>
      <c r="H12" s="63"/>
      <c r="I12" s="94"/>
    </row>
    <row r="13" spans="2:10" ht="18" customHeight="1" thickBot="1">
      <c r="B13" s="68"/>
      <c r="C13" s="49" t="s">
        <v>10</v>
      </c>
      <c r="D13" s="42">
        <f>D10+D11+D12</f>
        <v>33120663</v>
      </c>
      <c r="E13" s="58">
        <f>E10+E11+E12</f>
        <v>12781307</v>
      </c>
      <c r="F13" s="90"/>
      <c r="G13" s="90"/>
      <c r="H13" s="64"/>
      <c r="I13" s="95"/>
      <c r="J13" s="4"/>
    </row>
    <row r="14" spans="2:10" ht="18" customHeight="1" thickBot="1">
      <c r="B14" s="55"/>
      <c r="C14" s="50" t="s">
        <v>30</v>
      </c>
      <c r="D14" s="59">
        <f>D9+D13</f>
        <v>33120663</v>
      </c>
      <c r="E14" s="59">
        <f>E9+E13</f>
        <v>17622245</v>
      </c>
      <c r="F14" s="16">
        <f>F7+F10</f>
        <v>23248973</v>
      </c>
      <c r="G14" s="16">
        <f>G7+G10</f>
        <v>290804</v>
      </c>
      <c r="H14" s="16">
        <f>H7+H10</f>
        <v>23539777</v>
      </c>
      <c r="I14" s="16">
        <f>I7+I10</f>
        <v>74282685</v>
      </c>
      <c r="J14" s="57">
        <f>I14-D14</f>
        <v>41162022</v>
      </c>
    </row>
    <row r="15" spans="2:9" ht="26.25" customHeight="1" thickBot="1">
      <c r="B15" s="55"/>
      <c r="C15" s="43"/>
      <c r="D15" s="91" t="s">
        <v>23</v>
      </c>
      <c r="E15" s="92"/>
      <c r="F15" s="92"/>
      <c r="G15" s="92"/>
      <c r="H15" s="92"/>
      <c r="I15" s="93"/>
    </row>
    <row r="16" spans="2:9" ht="18" customHeight="1">
      <c r="B16" s="66" t="s">
        <v>27</v>
      </c>
      <c r="C16" s="6" t="s">
        <v>11</v>
      </c>
      <c r="D16" s="17">
        <v>12087430</v>
      </c>
      <c r="E16" s="18">
        <v>2473917.83</v>
      </c>
      <c r="F16" s="18">
        <v>19294349.740000002</v>
      </c>
      <c r="G16" s="18">
        <v>58990.94999999999</v>
      </c>
      <c r="H16" s="19">
        <f>F16+G16</f>
        <v>19353340.69</v>
      </c>
      <c r="I16" s="30">
        <f>D16+E16+H16</f>
        <v>33914688.52</v>
      </c>
    </row>
    <row r="17" spans="2:9" ht="18" customHeight="1">
      <c r="B17" s="83"/>
      <c r="C17" s="7" t="s">
        <v>12</v>
      </c>
      <c r="D17" s="20">
        <v>19385512.28</v>
      </c>
      <c r="E17" s="9">
        <v>8299295.68</v>
      </c>
      <c r="F17" s="9">
        <v>465608.17</v>
      </c>
      <c r="G17" s="9">
        <v>86730.01</v>
      </c>
      <c r="H17" s="28">
        <f aca="true" t="shared" si="0" ref="H17:H22">F17+G17</f>
        <v>552338.1799999999</v>
      </c>
      <c r="I17" s="31">
        <f aca="true" t="shared" si="1" ref="I17:I22">D17+E17+H17</f>
        <v>28237146.14</v>
      </c>
    </row>
    <row r="18" spans="2:9" ht="18" customHeight="1">
      <c r="B18" s="83"/>
      <c r="C18" s="7" t="s">
        <v>13</v>
      </c>
      <c r="D18" s="20">
        <v>318416</v>
      </c>
      <c r="E18" s="9">
        <v>705588.01</v>
      </c>
      <c r="F18" s="9">
        <v>50196.380000000005</v>
      </c>
      <c r="G18" s="9">
        <v>15563.68</v>
      </c>
      <c r="H18" s="28">
        <f t="shared" si="0"/>
        <v>65760.06</v>
      </c>
      <c r="I18" s="31">
        <f t="shared" si="1"/>
        <v>1089764.07</v>
      </c>
    </row>
    <row r="19" spans="2:9" ht="18" customHeight="1">
      <c r="B19" s="83"/>
      <c r="C19" s="7" t="s">
        <v>14</v>
      </c>
      <c r="D19" s="20">
        <v>813445</v>
      </c>
      <c r="E19" s="9">
        <v>448872.95</v>
      </c>
      <c r="F19" s="9">
        <v>163139.7</v>
      </c>
      <c r="G19" s="9">
        <v>13402.669999999998</v>
      </c>
      <c r="H19" s="28">
        <f t="shared" si="0"/>
        <v>176542.37</v>
      </c>
      <c r="I19" s="31">
        <f t="shared" si="1"/>
        <v>1438860.3199999998</v>
      </c>
    </row>
    <row r="20" spans="2:9" ht="18" customHeight="1">
      <c r="B20" s="83"/>
      <c r="C20" s="7" t="s">
        <v>15</v>
      </c>
      <c r="D20" s="20">
        <v>197025</v>
      </c>
      <c r="E20" s="9">
        <v>35366</v>
      </c>
      <c r="F20" s="9">
        <v>5000</v>
      </c>
      <c r="G20" s="9">
        <v>0</v>
      </c>
      <c r="H20" s="28">
        <f t="shared" si="0"/>
        <v>5000</v>
      </c>
      <c r="I20" s="31">
        <f t="shared" si="1"/>
        <v>237391</v>
      </c>
    </row>
    <row r="21" spans="2:9" ht="18" customHeight="1">
      <c r="B21" s="83"/>
      <c r="C21" s="7" t="s">
        <v>34</v>
      </c>
      <c r="D21" s="20">
        <v>318835</v>
      </c>
      <c r="E21" s="9">
        <v>2737975</v>
      </c>
      <c r="F21" s="9">
        <v>137951.3</v>
      </c>
      <c r="G21" s="9">
        <v>11114.8</v>
      </c>
      <c r="H21" s="28">
        <f t="shared" si="0"/>
        <v>149066.09999999998</v>
      </c>
      <c r="I21" s="31">
        <f t="shared" si="1"/>
        <v>3205876.1</v>
      </c>
    </row>
    <row r="22" spans="2:9" ht="18" customHeight="1" thickBot="1">
      <c r="B22" s="84"/>
      <c r="C22" s="44" t="s">
        <v>16</v>
      </c>
      <c r="D22" s="21"/>
      <c r="E22" s="22"/>
      <c r="F22" s="22"/>
      <c r="G22" s="22"/>
      <c r="H22" s="23">
        <f t="shared" si="0"/>
        <v>0</v>
      </c>
      <c r="I22" s="32">
        <f t="shared" si="1"/>
        <v>0</v>
      </c>
    </row>
    <row r="23" spans="2:9" ht="18" customHeight="1" thickBot="1">
      <c r="B23" s="3"/>
      <c r="C23" s="45" t="s">
        <v>17</v>
      </c>
      <c r="D23" s="24">
        <f aca="true" t="shared" si="2" ref="D23:I23">SUM(D16:D22)</f>
        <v>33120663.28</v>
      </c>
      <c r="E23" s="24">
        <f t="shared" si="2"/>
        <v>14701015.469999999</v>
      </c>
      <c r="F23" s="24">
        <f t="shared" si="2"/>
        <v>20116245.290000003</v>
      </c>
      <c r="G23" s="24">
        <f t="shared" si="2"/>
        <v>185802.11</v>
      </c>
      <c r="H23" s="29">
        <f t="shared" si="2"/>
        <v>20302047.400000002</v>
      </c>
      <c r="I23" s="33">
        <f t="shared" si="2"/>
        <v>68123726.15</v>
      </c>
    </row>
    <row r="24" spans="2:9" ht="6.75" customHeight="1" thickBot="1">
      <c r="B24" s="3"/>
      <c r="C24" s="8"/>
      <c r="D24" s="25"/>
      <c r="E24" s="25"/>
      <c r="F24" s="25"/>
      <c r="G24" s="25"/>
      <c r="H24" s="26"/>
      <c r="I24" s="34"/>
    </row>
    <row r="25" spans="2:10" ht="21.75" customHeight="1" thickBot="1">
      <c r="B25" s="5"/>
      <c r="C25" s="38" t="s">
        <v>20</v>
      </c>
      <c r="D25" s="35">
        <f aca="true" t="shared" si="3" ref="D25:I25">D14-D23</f>
        <v>-0.2800000011920929</v>
      </c>
      <c r="E25" s="35">
        <f t="shared" si="3"/>
        <v>2921229.530000001</v>
      </c>
      <c r="F25" s="35">
        <f t="shared" si="3"/>
        <v>3132727.709999997</v>
      </c>
      <c r="G25" s="35">
        <f t="shared" si="3"/>
        <v>105001.89000000001</v>
      </c>
      <c r="H25" s="36">
        <f t="shared" si="3"/>
        <v>3237729.5999999978</v>
      </c>
      <c r="I25" s="37">
        <f t="shared" si="3"/>
        <v>6158958.849999994</v>
      </c>
      <c r="J25" s="4"/>
    </row>
    <row r="26" spans="3:10" ht="15.75">
      <c r="C26" s="61" t="s">
        <v>28</v>
      </c>
      <c r="D26" s="62" t="s">
        <v>32</v>
      </c>
      <c r="E26" s="62"/>
      <c r="F26" s="62"/>
      <c r="G26" s="62"/>
      <c r="H26" s="62"/>
      <c r="I26" s="62"/>
      <c r="J26" s="56"/>
    </row>
    <row r="27" spans="3:9" ht="15.75">
      <c r="C27" s="62"/>
      <c r="D27" s="62" t="s">
        <v>33</v>
      </c>
      <c r="E27" s="62"/>
      <c r="F27" s="62"/>
      <c r="G27" s="62"/>
      <c r="H27" s="62"/>
      <c r="I27" s="62"/>
    </row>
    <row r="28" ht="12.75">
      <c r="D28" s="43"/>
    </row>
    <row r="29" ht="12.75">
      <c r="F29" s="1" t="s">
        <v>21</v>
      </c>
    </row>
    <row r="33" ht="12.75">
      <c r="F33" s="1" t="s">
        <v>22</v>
      </c>
    </row>
  </sheetData>
  <sheetProtection/>
  <mergeCells count="16">
    <mergeCell ref="C4:C6"/>
    <mergeCell ref="D4:I5"/>
    <mergeCell ref="B16:B22"/>
    <mergeCell ref="C2:I2"/>
    <mergeCell ref="G7:G9"/>
    <mergeCell ref="I7:I9"/>
    <mergeCell ref="F10:F13"/>
    <mergeCell ref="D15:I15"/>
    <mergeCell ref="G10:G13"/>
    <mergeCell ref="I10:I13"/>
    <mergeCell ref="H7:H9"/>
    <mergeCell ref="H10:H13"/>
    <mergeCell ref="B7:B9"/>
    <mergeCell ref="B10:B13"/>
    <mergeCell ref="D7:D9"/>
    <mergeCell ref="F7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Vilniaus universitetas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darbuzmoknaujas</cp:lastModifiedBy>
  <cp:lastPrinted>2015-02-05T09:57:00Z</cp:lastPrinted>
  <dcterms:created xsi:type="dcterms:W3CDTF">2015-01-30T06:37:56Z</dcterms:created>
  <dcterms:modified xsi:type="dcterms:W3CDTF">2015-02-05T09:57:13Z</dcterms:modified>
  <cp:category/>
  <cp:version/>
  <cp:contentType/>
  <cp:contentStatus/>
</cp:coreProperties>
</file>